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60" yWindow="72" windowWidth="20736" windowHeight="5748" tabRatio="733"/>
  </bookViews>
  <sheets>
    <sheet name="05,03" sheetId="10" r:id="rId1"/>
  </sheets>
  <calcPr calcId="152511" refMode="R1C1"/>
</workbook>
</file>

<file path=xl/calcChain.xml><?xml version="1.0" encoding="utf-8"?>
<calcChain xmlns="http://schemas.openxmlformats.org/spreadsheetml/2006/main">
  <c r="W14" i="10" l="1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J15" i="10" s="1"/>
  <c r="I14" i="10"/>
  <c r="H14" i="10"/>
  <c r="G14" i="10"/>
  <c r="F14" i="10"/>
  <c r="E14" i="10"/>
</calcChain>
</file>

<file path=xl/sharedStrings.xml><?xml version="1.0" encoding="utf-8"?>
<sst xmlns="http://schemas.openxmlformats.org/spreadsheetml/2006/main" count="50" uniqueCount="50">
  <si>
    <t xml:space="preserve"> Прием пищи</t>
  </si>
  <si>
    <t xml:space="preserve"> Школа</t>
  </si>
  <si>
    <t>день</t>
  </si>
  <si>
    <t>Завтрак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</si>
  <si>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</si>
  <si>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</si>
  <si>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</si>
  <si>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</si>
  <si>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</si>
  <si>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</si>
  <si>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</si>
  <si>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</si>
  <si>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</si>
  <si>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</si>
  <si>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</si>
  <si>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</si>
  <si>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</si>
  <si>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</si>
  <si>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</si>
  <si>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</si>
  <si>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</si>
  <si>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</si>
  <si>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</si>
  <si>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</si>
  <si>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</si>
  <si>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</si>
  <si>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</si>
  <si>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</si>
  <si>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</si>
  <si>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</si>
  <si>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 xml:space="preserve"> этик.</t>
  </si>
  <si>
    <t>B2</t>
  </si>
  <si>
    <t>A, рэт. экв</t>
  </si>
  <si>
    <t>D, мкг</t>
  </si>
  <si>
    <t>K</t>
  </si>
  <si>
    <t>I</t>
  </si>
  <si>
    <t>Se</t>
  </si>
  <si>
    <t>F</t>
  </si>
  <si>
    <t>МБОУ "Чусовитинская СОШ"</t>
  </si>
  <si>
    <t>Сыр порциями</t>
  </si>
  <si>
    <t>Кондитерское изделие промышленного производства (Зефир)</t>
  </si>
  <si>
    <t>горячее блюдо</t>
  </si>
  <si>
    <t>Каша кукурузная молочная с маслом</t>
  </si>
  <si>
    <t>200/5</t>
  </si>
  <si>
    <t>гор. Напиток</t>
  </si>
  <si>
    <t xml:space="preserve">Чай с сахаром </t>
  </si>
  <si>
    <t>этик.</t>
  </si>
  <si>
    <t>Десерт молочный</t>
  </si>
  <si>
    <t>Хлеб  пшеничный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</si>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</sst>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17" xfId="0" applyFont="1" applyBorder="1"/>
    <xf numFmtId="0" fontId="8" fillId="0" borderId="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0" xfId="0" applyFont="1" applyBorder="1"/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19" xfId="0" applyFont="1" applyFill="1" applyBorder="1" applyAlignment="1">
      <alignment vertical="center" wrapText="1"/>
    </xf>
    <xf numFmtId="0" fontId="6" fillId="0" borderId="20" xfId="0" applyFont="1" applyBorder="1"/>
    <xf numFmtId="0" fontId="0" fillId="0" borderId="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2" borderId="24" xfId="0" applyFont="1" applyFill="1" applyBorder="1"/>
    <xf numFmtId="0" fontId="2" fillId="0" borderId="0" xfId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4" fontId="3" fillId="0" borderId="0" xfId="0" applyNumberFormat="1" applyFont="1"/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2" xfId="0" applyFont="1" applyBorder="1" applyAlignment="1"/>
    <xf numFmtId="0" fontId="5" fillId="0" borderId="15" xfId="0" applyFont="1" applyBorder="1"/>
    <xf numFmtId="0" fontId="5" fillId="0" borderId="22" xfId="0" applyFont="1" applyBorder="1" applyAlignment="1">
      <alignment horizontal="center"/>
    </xf>
    <xf numFmtId="0" fontId="6" fillId="0" borderId="25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7" xfId="0" applyFont="1" applyBorder="1"/>
    <xf numFmtId="0" fontId="5" fillId="0" borderId="23" xfId="0" applyFont="1" applyBorder="1" applyAlignment="1">
      <alignment horizontal="center"/>
    </xf>
    <xf numFmtId="0" fontId="6" fillId="0" borderId="21" xfId="0" applyFont="1" applyBorder="1"/>
    <xf numFmtId="0" fontId="8" fillId="0" borderId="15" xfId="0" applyFont="1" applyBorder="1"/>
    <xf numFmtId="0" fontId="8" fillId="2" borderId="18" xfId="0" applyFont="1" applyFill="1" applyBorder="1" applyAlignment="1">
      <alignment horizontal="center"/>
    </xf>
    <xf numFmtId="0" fontId="8" fillId="2" borderId="25" xfId="0" applyFont="1" applyFill="1" applyBorder="1"/>
    <xf numFmtId="0" fontId="8" fillId="2" borderId="18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8" fillId="2" borderId="17" xfId="0" applyFont="1" applyFill="1" applyBorder="1"/>
    <xf numFmtId="0" fontId="8" fillId="0" borderId="4" xfId="0" applyFont="1" applyBorder="1"/>
    <xf numFmtId="0" fontId="8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/>
    </xf>
    <xf numFmtId="0" fontId="8" fillId="2" borderId="19" xfId="0" applyFont="1" applyFill="1" applyBorder="1"/>
    <xf numFmtId="0" fontId="6" fillId="2" borderId="19" xfId="0" applyFont="1" applyFill="1" applyBorder="1" applyAlignment="1"/>
    <xf numFmtId="0" fontId="5" fillId="2" borderId="1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28" xfId="0" applyFont="1" applyFill="1" applyBorder="1"/>
    <xf numFmtId="0" fontId="8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5"/>
  <sheetViews>
    <sheetView tabSelected="1" zoomScale="60" zoomScaleNormal="60" workbookViewId="0">
      <selection activeCell="I34" sqref="I34"/>
    </sheetView>
  </sheetViews>
  <sheetFormatPr defaultRowHeight="14.4" x14ac:dyDescent="0.3"/>
  <cols>
    <col min="1" max="2" width="20.6640625" customWidth="1"/>
    <col min="3" max="3" width="23.21875" style="4" customWidth="1"/>
    <col min="4" max="4" width="57.33203125" customWidth="1"/>
    <col min="5" max="5" width="20.2187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2" max="22" width="12.6640625" customWidth="1"/>
    <col min="23" max="23" width="11.5546875" customWidth="1"/>
  </cols>
  <sheetData>
    <row r="2" spans="1:23" x14ac:dyDescent="0.3">
      <c r="A2" s="8"/>
      <c r="B2" s="8"/>
      <c r="C2" s="3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3" s="34" customFormat="1" ht="22.8" x14ac:dyDescent="0.4">
      <c r="A3" s="5" t="s">
        <v>1</v>
      </c>
      <c r="B3" s="6"/>
      <c r="C3" s="41">
        <v>44625</v>
      </c>
      <c r="D3" s="5" t="s">
        <v>38</v>
      </c>
      <c r="E3" s="7" t="s">
        <v>2</v>
      </c>
      <c r="F3" s="6">
        <v>6</v>
      </c>
      <c r="G3" s="5"/>
      <c r="H3"/>
      <c r="I3"/>
      <c r="J3" s="7"/>
      <c r="K3" s="6"/>
      <c r="L3" s="1"/>
      <c r="M3" s="2"/>
      <c r="N3"/>
      <c r="O3"/>
      <c r="P3"/>
      <c r="Q3"/>
      <c r="R3"/>
      <c r="S3"/>
      <c r="T3"/>
      <c r="U3"/>
      <c r="V3"/>
      <c r="W3"/>
    </row>
    <row r="4" spans="1:23" s="34" customFormat="1" ht="15" thickBot="1" x14ac:dyDescent="0.3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/>
      <c r="O4"/>
      <c r="P4"/>
      <c r="Q4"/>
      <c r="R4"/>
      <c r="S4"/>
      <c r="T4"/>
      <c r="U4"/>
      <c r="V4"/>
      <c r="W4"/>
    </row>
    <row r="5" spans="1:23" s="34" customFormat="1" ht="16.2" thickBot="1" x14ac:dyDescent="0.35">
      <c r="A5" s="46"/>
      <c r="B5" s="39" t="s">
        <v>27</v>
      </c>
      <c r="C5" s="47"/>
      <c r="D5" s="24"/>
      <c r="E5" s="39"/>
      <c r="F5" s="32"/>
      <c r="G5" s="48" t="s">
        <v>10</v>
      </c>
      <c r="H5" s="49"/>
      <c r="I5" s="50"/>
      <c r="J5" s="30" t="s">
        <v>11</v>
      </c>
      <c r="K5" s="42" t="s">
        <v>12</v>
      </c>
      <c r="L5" s="43"/>
      <c r="M5" s="44"/>
      <c r="N5" s="44"/>
      <c r="O5" s="45"/>
      <c r="P5" s="51" t="s">
        <v>13</v>
      </c>
      <c r="Q5" s="52"/>
      <c r="R5" s="52"/>
      <c r="S5" s="52"/>
      <c r="T5" s="52"/>
      <c r="U5" s="52"/>
      <c r="V5" s="52"/>
      <c r="W5" s="53"/>
    </row>
    <row r="6" spans="1:23" s="34" customFormat="1" ht="47.4" thickBot="1" x14ac:dyDescent="0.35">
      <c r="A6" s="54" t="s">
        <v>0</v>
      </c>
      <c r="B6" s="20" t="s">
        <v>28</v>
      </c>
      <c r="C6" s="55" t="s">
        <v>29</v>
      </c>
      <c r="D6" s="18" t="s">
        <v>26</v>
      </c>
      <c r="E6" s="20" t="s">
        <v>14</v>
      </c>
      <c r="F6" s="18" t="s">
        <v>25</v>
      </c>
      <c r="G6" s="40" t="s">
        <v>15</v>
      </c>
      <c r="H6" s="35" t="s">
        <v>16</v>
      </c>
      <c r="I6" s="37" t="s">
        <v>17</v>
      </c>
      <c r="J6" s="56" t="s">
        <v>18</v>
      </c>
      <c r="K6" s="36" t="s">
        <v>19</v>
      </c>
      <c r="L6" s="36" t="s">
        <v>31</v>
      </c>
      <c r="M6" s="36" t="s">
        <v>20</v>
      </c>
      <c r="N6" s="38" t="s">
        <v>32</v>
      </c>
      <c r="O6" s="36" t="s">
        <v>33</v>
      </c>
      <c r="P6" s="36" t="s">
        <v>21</v>
      </c>
      <c r="Q6" s="36" t="s">
        <v>22</v>
      </c>
      <c r="R6" s="36" t="s">
        <v>23</v>
      </c>
      <c r="S6" s="36" t="s">
        <v>24</v>
      </c>
      <c r="T6" s="36" t="s">
        <v>34</v>
      </c>
      <c r="U6" s="36" t="s">
        <v>35</v>
      </c>
      <c r="V6" s="36" t="s">
        <v>36</v>
      </c>
      <c r="W6" s="39" t="s">
        <v>37</v>
      </c>
    </row>
    <row r="7" spans="1:23" s="34" customFormat="1" ht="15.6" x14ac:dyDescent="0.3">
      <c r="A7" s="57" t="s">
        <v>3</v>
      </c>
      <c r="B7" s="58">
        <v>1</v>
      </c>
      <c r="C7" s="59" t="s">
        <v>7</v>
      </c>
      <c r="D7" s="60" t="s">
        <v>39</v>
      </c>
      <c r="E7" s="58">
        <v>15</v>
      </c>
      <c r="F7" s="100">
        <v>8.33</v>
      </c>
      <c r="G7" s="61">
        <v>3.66</v>
      </c>
      <c r="H7" s="62">
        <v>3.54</v>
      </c>
      <c r="I7" s="63">
        <v>0</v>
      </c>
      <c r="J7" s="64">
        <v>46.5</v>
      </c>
      <c r="K7" s="27">
        <v>0</v>
      </c>
      <c r="L7" s="13">
        <v>4.4999999999999998E-2</v>
      </c>
      <c r="M7" s="13">
        <v>0.24</v>
      </c>
      <c r="N7" s="13">
        <v>43.2</v>
      </c>
      <c r="O7" s="16">
        <v>0.14000000000000001</v>
      </c>
      <c r="P7" s="27">
        <v>150</v>
      </c>
      <c r="Q7" s="13">
        <v>81.599999999999994</v>
      </c>
      <c r="R7" s="13">
        <v>7.05</v>
      </c>
      <c r="S7" s="13">
        <v>0.09</v>
      </c>
      <c r="T7" s="13">
        <v>13.2</v>
      </c>
      <c r="U7" s="13">
        <v>0</v>
      </c>
      <c r="V7" s="13">
        <v>0</v>
      </c>
      <c r="W7" s="14">
        <v>0</v>
      </c>
    </row>
    <row r="8" spans="1:23" ht="42" customHeight="1" x14ac:dyDescent="0.3">
      <c r="A8" s="21"/>
      <c r="B8" s="65"/>
      <c r="C8" s="33" t="s">
        <v>30</v>
      </c>
      <c r="D8" s="66" t="s">
        <v>40</v>
      </c>
      <c r="E8" s="65">
        <v>32</v>
      </c>
      <c r="F8" s="19">
        <v>8.27</v>
      </c>
      <c r="G8" s="28">
        <v>0.2</v>
      </c>
      <c r="H8" s="11">
        <v>0.03</v>
      </c>
      <c r="I8" s="17">
        <v>25.6</v>
      </c>
      <c r="J8" s="67">
        <v>105.6</v>
      </c>
      <c r="K8" s="25"/>
      <c r="L8" s="9"/>
      <c r="M8" s="9"/>
      <c r="N8" s="9"/>
      <c r="O8" s="10"/>
      <c r="P8" s="25"/>
      <c r="Q8" s="9"/>
      <c r="R8" s="9"/>
      <c r="S8" s="9"/>
      <c r="T8" s="9"/>
      <c r="U8" s="9"/>
      <c r="V8" s="9"/>
      <c r="W8" s="15"/>
    </row>
    <row r="9" spans="1:23" ht="15.6" x14ac:dyDescent="0.3">
      <c r="A9" s="21"/>
      <c r="B9" s="65">
        <v>123</v>
      </c>
      <c r="C9" s="33" t="s">
        <v>41</v>
      </c>
      <c r="D9" s="29" t="s">
        <v>42</v>
      </c>
      <c r="E9" s="68" t="s">
        <v>43</v>
      </c>
      <c r="F9" s="19">
        <v>13.58</v>
      </c>
      <c r="G9" s="69">
        <v>7.17</v>
      </c>
      <c r="H9" s="70">
        <v>7.38</v>
      </c>
      <c r="I9" s="71">
        <v>35.049999999999997</v>
      </c>
      <c r="J9" s="72">
        <v>234.72</v>
      </c>
      <c r="K9" s="73">
        <v>0.08</v>
      </c>
      <c r="L9" s="74">
        <v>0.23</v>
      </c>
      <c r="M9" s="74">
        <v>0.88</v>
      </c>
      <c r="N9" s="74">
        <v>40</v>
      </c>
      <c r="O9" s="75">
        <v>0.15</v>
      </c>
      <c r="P9" s="73">
        <v>188.96</v>
      </c>
      <c r="Q9" s="74">
        <v>167.11</v>
      </c>
      <c r="R9" s="74">
        <v>29.71</v>
      </c>
      <c r="S9" s="74">
        <v>0.99</v>
      </c>
      <c r="T9" s="74">
        <v>248.91</v>
      </c>
      <c r="U9" s="74">
        <v>1.2999999999999999E-2</v>
      </c>
      <c r="V9" s="74">
        <v>8.0000000000000002E-3</v>
      </c>
      <c r="W9" s="76">
        <v>0.03</v>
      </c>
    </row>
    <row r="10" spans="1:23" ht="15.6" x14ac:dyDescent="0.3">
      <c r="A10" s="77"/>
      <c r="B10" s="23">
        <v>114</v>
      </c>
      <c r="C10" s="78" t="s">
        <v>44</v>
      </c>
      <c r="D10" s="79" t="s">
        <v>45</v>
      </c>
      <c r="E10" s="80">
        <v>200</v>
      </c>
      <c r="F10" s="22">
        <v>1.32</v>
      </c>
      <c r="G10" s="25">
        <v>0.2</v>
      </c>
      <c r="H10" s="9">
        <v>0</v>
      </c>
      <c r="I10" s="15">
        <v>11</v>
      </c>
      <c r="J10" s="26">
        <v>44.8</v>
      </c>
      <c r="K10" s="25">
        <v>0</v>
      </c>
      <c r="L10" s="9">
        <v>0</v>
      </c>
      <c r="M10" s="9">
        <v>0.08</v>
      </c>
      <c r="N10" s="9">
        <v>0</v>
      </c>
      <c r="O10" s="10">
        <v>0</v>
      </c>
      <c r="P10" s="25">
        <v>13.56</v>
      </c>
      <c r="Q10" s="9">
        <v>7.66</v>
      </c>
      <c r="R10" s="9">
        <v>4.08</v>
      </c>
      <c r="S10" s="9">
        <v>0.8</v>
      </c>
      <c r="T10" s="9">
        <v>0.68</v>
      </c>
      <c r="U10" s="9">
        <v>0</v>
      </c>
      <c r="V10" s="9">
        <v>0</v>
      </c>
      <c r="W10" s="15">
        <v>0</v>
      </c>
    </row>
    <row r="11" spans="1:23" ht="15.6" x14ac:dyDescent="0.3">
      <c r="A11" s="77"/>
      <c r="B11" s="23" t="s">
        <v>46</v>
      </c>
      <c r="C11" s="78" t="s">
        <v>6</v>
      </c>
      <c r="D11" s="79" t="s">
        <v>47</v>
      </c>
      <c r="E11" s="80">
        <v>200</v>
      </c>
      <c r="F11" s="22">
        <v>1</v>
      </c>
      <c r="G11" s="25">
        <v>5.4</v>
      </c>
      <c r="H11" s="9">
        <v>4.2</v>
      </c>
      <c r="I11" s="15">
        <v>18</v>
      </c>
      <c r="J11" s="26">
        <v>131.4</v>
      </c>
      <c r="K11" s="25"/>
      <c r="L11" s="9"/>
      <c r="M11" s="9"/>
      <c r="N11" s="9"/>
      <c r="O11" s="10"/>
      <c r="P11" s="25"/>
      <c r="Q11" s="9"/>
      <c r="R11" s="9"/>
      <c r="S11" s="9"/>
      <c r="T11" s="9"/>
      <c r="U11" s="9"/>
      <c r="V11" s="9"/>
      <c r="W11" s="15"/>
    </row>
    <row r="12" spans="1:23" ht="15.6" x14ac:dyDescent="0.3">
      <c r="A12" s="77"/>
      <c r="B12" s="81">
        <v>116</v>
      </c>
      <c r="C12" s="33" t="s">
        <v>4</v>
      </c>
      <c r="D12" s="82" t="s">
        <v>48</v>
      </c>
      <c r="E12" s="65">
        <v>30</v>
      </c>
      <c r="F12" s="19">
        <v>1.08</v>
      </c>
      <c r="G12" s="28">
        <v>2.13</v>
      </c>
      <c r="H12" s="11">
        <v>0.21</v>
      </c>
      <c r="I12" s="17">
        <v>13.26</v>
      </c>
      <c r="J12" s="67">
        <v>72</v>
      </c>
      <c r="K12" s="28">
        <v>0.03</v>
      </c>
      <c r="L12" s="11">
        <v>0.01</v>
      </c>
      <c r="M12" s="11">
        <v>0</v>
      </c>
      <c r="N12" s="11">
        <v>0</v>
      </c>
      <c r="O12" s="12">
        <v>0</v>
      </c>
      <c r="P12" s="28">
        <v>11.1</v>
      </c>
      <c r="Q12" s="11">
        <v>65.400000000000006</v>
      </c>
      <c r="R12" s="11">
        <v>19.5</v>
      </c>
      <c r="S12" s="11">
        <v>0.84</v>
      </c>
      <c r="T12" s="11">
        <v>27.9</v>
      </c>
      <c r="U12" s="11">
        <v>1E-3</v>
      </c>
      <c r="V12" s="11">
        <v>2E-3</v>
      </c>
      <c r="W12" s="17">
        <v>0</v>
      </c>
    </row>
    <row r="13" spans="1:23" ht="15.6" x14ac:dyDescent="0.3">
      <c r="A13" s="77"/>
      <c r="B13" s="65">
        <v>120</v>
      </c>
      <c r="C13" s="33" t="s">
        <v>5</v>
      </c>
      <c r="D13" s="82" t="s">
        <v>49</v>
      </c>
      <c r="E13" s="65">
        <v>20</v>
      </c>
      <c r="F13" s="19">
        <v>1.4</v>
      </c>
      <c r="G13" s="28">
        <v>1.1399999999999999</v>
      </c>
      <c r="H13" s="11">
        <v>0.22</v>
      </c>
      <c r="I13" s="17">
        <v>7.44</v>
      </c>
      <c r="J13" s="67">
        <v>36.26</v>
      </c>
      <c r="K13" s="28">
        <v>0.02</v>
      </c>
      <c r="L13" s="11">
        <v>2.4E-2</v>
      </c>
      <c r="M13" s="11">
        <v>0.08</v>
      </c>
      <c r="N13" s="11">
        <v>0</v>
      </c>
      <c r="O13" s="12">
        <v>0</v>
      </c>
      <c r="P13" s="28">
        <v>6.8</v>
      </c>
      <c r="Q13" s="11">
        <v>24</v>
      </c>
      <c r="R13" s="11">
        <v>8.1999999999999993</v>
      </c>
      <c r="S13" s="11">
        <v>0.46</v>
      </c>
      <c r="T13" s="11">
        <v>73.5</v>
      </c>
      <c r="U13" s="11">
        <v>2E-3</v>
      </c>
      <c r="V13" s="11">
        <v>2E-3</v>
      </c>
      <c r="W13" s="17">
        <v>1.2E-2</v>
      </c>
    </row>
    <row r="14" spans="1:23" ht="15.6" x14ac:dyDescent="0.3">
      <c r="A14" s="77"/>
      <c r="B14" s="65"/>
      <c r="C14" s="33"/>
      <c r="D14" s="83" t="s">
        <v>8</v>
      </c>
      <c r="E14" s="84">
        <f>E7+E8+205+E10+E12+E13+E11</f>
        <v>702</v>
      </c>
      <c r="F14" s="101">
        <f>SUM(F7:F13)</f>
        <v>34.979999999999997</v>
      </c>
      <c r="G14" s="85">
        <f>G7+G8+G9+G10+G12+G13+G11</f>
        <v>19.899999999999999</v>
      </c>
      <c r="H14" s="86">
        <f t="shared" ref="H14:W14" si="0">H7+H8+H9+H10+H12+H13+H11</f>
        <v>15.580000000000002</v>
      </c>
      <c r="I14" s="87">
        <f t="shared" si="0"/>
        <v>110.35000000000001</v>
      </c>
      <c r="J14" s="19">
        <f t="shared" si="0"/>
        <v>671.28</v>
      </c>
      <c r="K14" s="85">
        <f t="shared" si="0"/>
        <v>0.13</v>
      </c>
      <c r="L14" s="86">
        <f t="shared" si="0"/>
        <v>0.30900000000000005</v>
      </c>
      <c r="M14" s="86">
        <f t="shared" si="0"/>
        <v>1.2800000000000002</v>
      </c>
      <c r="N14" s="86">
        <f t="shared" si="0"/>
        <v>83.2</v>
      </c>
      <c r="O14" s="88">
        <f t="shared" si="0"/>
        <v>0.29000000000000004</v>
      </c>
      <c r="P14" s="85">
        <f t="shared" si="0"/>
        <v>370.42000000000007</v>
      </c>
      <c r="Q14" s="86">
        <f t="shared" si="0"/>
        <v>345.77</v>
      </c>
      <c r="R14" s="86">
        <f t="shared" si="0"/>
        <v>68.539999999999992</v>
      </c>
      <c r="S14" s="86">
        <f t="shared" si="0"/>
        <v>3.18</v>
      </c>
      <c r="T14" s="86">
        <f t="shared" si="0"/>
        <v>364.19</v>
      </c>
      <c r="U14" s="86">
        <f t="shared" si="0"/>
        <v>1.6E-2</v>
      </c>
      <c r="V14" s="86">
        <f t="shared" si="0"/>
        <v>1.2E-2</v>
      </c>
      <c r="W14" s="87">
        <f t="shared" si="0"/>
        <v>4.1999999999999996E-2</v>
      </c>
    </row>
    <row r="15" spans="1:23" ht="16.2" thickBot="1" x14ac:dyDescent="0.35">
      <c r="A15" s="77"/>
      <c r="B15" s="65"/>
      <c r="C15" s="33"/>
      <c r="D15" s="89" t="s">
        <v>9</v>
      </c>
      <c r="E15" s="90"/>
      <c r="F15" s="19"/>
      <c r="G15" s="91"/>
      <c r="H15" s="92"/>
      <c r="I15" s="93"/>
      <c r="J15" s="94">
        <f>J14/23.5</f>
        <v>28.565106382978723</v>
      </c>
      <c r="K15" s="91"/>
      <c r="L15" s="95"/>
      <c r="M15" s="95"/>
      <c r="N15" s="95"/>
      <c r="O15" s="96"/>
      <c r="P15" s="97"/>
      <c r="Q15" s="95"/>
      <c r="R15" s="98"/>
      <c r="S15" s="95"/>
      <c r="T15" s="95"/>
      <c r="U15" s="95"/>
      <c r="V15" s="95"/>
      <c r="W15" s="99"/>
    </row>
  </sheetData>
  <mergeCells count="2">
    <mergeCell ref="K5:O5"/>
    <mergeCell ref="P5:W5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05,03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2022-03-04T07:26:27Z</dcterms:modified>
</cp:coreProperties>
</file>